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82D3037-22CA-4E9F-BC17-A494D5EFE93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Előlap" sheetId="7" r:id="rId1"/>
    <sheet name="Szolgáltatási terv" sheetId="15" r:id="rId2"/>
    <sheet name="Alapszolgáltási feladatok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5" l="1"/>
  <c r="E8" i="15"/>
  <c r="E7" i="15"/>
  <c r="E4" i="15"/>
  <c r="E3" i="15"/>
</calcChain>
</file>

<file path=xl/sharedStrings.xml><?xml version="1.0" encoding="utf-8"?>
<sst xmlns="http://schemas.openxmlformats.org/spreadsheetml/2006/main" count="125" uniqueCount="104">
  <si>
    <t>Művelődő közösségek létrejöttének elősegítése, működésük támogatása, fejlődésük segítése, a közművelődési tevékenységek és a művelődő közösségek számára helyszín biztosítása</t>
  </si>
  <si>
    <t>A közösségi és társadalmi részvétel fejlesztése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</si>
  <si>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helyi társadalom kapcsolatrendszerének, közösségi életének, érdekérvényesítésének, az állampolgári részvétel fejlődését elősegítő, közösségfejlesztő programokat, tevékenységeket vagy szolgáltatásokat szervez,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</si>
  <si>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támogatja az önkéntes tevékenységeket, az önkéntességgel kapcsolatos programokat, vagy szolgáltatásokat szervez,</t>
    </r>
  </si>
  <si>
    <r>
      <t>c)</t>
    </r>
    <r>
      <rPr>
        <sz val="11"/>
        <color theme="1"/>
        <rFont val="Calibri"/>
        <family val="2"/>
        <charset val="238"/>
        <scheme val="minor"/>
      </rPr>
      <t xml:space="preserve"> a gyermekek, az ifjúság, az idősek művelődését segítő, a családi életre nevelő családbarát, a generációk közötti kapcsolatokat, együttműködést elősegítő programokat, tevékenységeket vagy szolgáltatásokat szervez,</t>
    </r>
  </si>
  <si>
    <r>
      <t>d)</t>
    </r>
    <r>
      <rPr>
        <sz val="11"/>
        <color theme="1"/>
        <rFont val="Calibri"/>
        <family val="2"/>
        <charset val="238"/>
        <scheme val="minor"/>
      </rPr>
      <t xml:space="preserve"> a különböző kultúrák közötti kapcsolatok kiépítését és fenntartását elősegítő programokat, tevékenységeket vagy szolgáltatásokat szervez,</t>
    </r>
  </si>
  <si>
    <r>
      <t>e)</t>
    </r>
    <r>
      <rPr>
        <sz val="11"/>
        <color theme="1"/>
        <rFont val="Calibri"/>
        <family val="2"/>
        <charset val="238"/>
        <scheme val="minor"/>
      </rPr>
      <t xml:space="preserve"> a szegénységben vagy más hátránnyal élő csoportok társadalmi, kulturális részvételét fejlesztő, a megértést, a befogadást, a felzárkózást, az esélyegyenlőség megvalósulását elősegítő programokat, tevékenységeket vagy szolgáltatásokat szervez,</t>
    </r>
  </si>
  <si>
    <r>
      <t>f)</t>
    </r>
    <r>
      <rPr>
        <sz val="11"/>
        <color theme="1"/>
        <rFont val="Calibri"/>
        <family val="2"/>
        <charset val="238"/>
        <scheme val="minor"/>
      </rPr>
      <t xml:space="preserve"> a lelki egészség megőrzését szolgáló, a függőséget, devianciát, áldozattá válást megelőző programokat, tevékenységeket vagy szolgáltatásokat szervez,</t>
    </r>
  </si>
  <si>
    <r>
      <t>g)</t>
    </r>
    <r>
      <rPr>
        <sz val="11"/>
        <color theme="1"/>
        <rFont val="Calibri"/>
        <family val="2"/>
        <charset val="238"/>
        <scheme val="minor"/>
      </rPr>
      <t xml:space="preserve"> a települési önkormányzattal együttműködésben szakmai támogatást biztosít a helyi partnerségi egyeztetési, együttműködési folyamatok kialakításához és működtetéséhez, biztosítja a közösségi tervezési folyamatok szakmai, szervezési és technikai feltételeit, valamint</t>
    </r>
  </si>
  <si>
    <r>
      <t>h)</t>
    </r>
    <r>
      <rPr>
        <sz val="11"/>
        <color theme="1"/>
        <rFont val="Calibri"/>
        <family val="2"/>
        <charset val="238"/>
        <scheme val="minor"/>
      </rPr>
      <t xml:space="preserve"> az </t>
    </r>
    <r>
      <rPr>
        <i/>
        <sz val="11"/>
        <color theme="1"/>
        <rFont val="Calibri"/>
        <family val="2"/>
        <charset val="238"/>
        <scheme val="minor"/>
      </rPr>
      <t>a)–g)</t>
    </r>
    <r>
      <rPr>
        <sz val="11"/>
        <color theme="1"/>
        <rFont val="Calibri"/>
        <family val="2"/>
        <charset val="238"/>
        <scheme val="minor"/>
      </rPr>
      <t xml:space="preserve"> pontban foglalt tevékenységek megvalósításában szakmai és infrastrukturális támogatást nyújt.</t>
    </r>
  </si>
  <si>
    <t>Az egész életre kiterjedő tanulás feltételeinek biztosítása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</si>
  <si>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iskolarendszeren kívüli tanfolyamokat, képzési alkalmakat szervez, támogatja azok megvalósítását,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</si>
  <si>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iskolarendszeren kívüli öntevékeny, önképző szakkörök, klubok, közösségek megalakulását, tevékenységét szervezi, támogatja azok megvalósítását,</t>
    </r>
  </si>
  <si>
    <r>
      <t>c)</t>
    </r>
    <r>
      <rPr>
        <sz val="11"/>
        <color theme="1"/>
        <rFont val="Calibri"/>
        <family val="2"/>
        <charset val="238"/>
        <scheme val="minor"/>
      </rPr>
      <t xml:space="preserve"> az életminőséget és életesélyt javító tanulási lehetőségeket szervez, támogatja azok megvalósulását,</t>
    </r>
  </si>
  <si>
    <r>
      <t>d)</t>
    </r>
    <r>
      <rPr>
        <sz val="11"/>
        <color theme="1"/>
        <rFont val="Calibri"/>
        <family val="2"/>
        <charset val="238"/>
        <scheme val="minor"/>
      </rPr>
      <t xml:space="preserve"> népfőiskolai programokat, szabadegyetemeket szervez, támogatja azok megvalósítását,</t>
    </r>
  </si>
  <si>
    <r>
      <t>f)</t>
    </r>
    <r>
      <rPr>
        <sz val="11"/>
        <color theme="1"/>
        <rFont val="Calibri"/>
        <family val="2"/>
        <charset val="238"/>
        <scheme val="minor"/>
      </rPr>
      <t xml:space="preserve"> hozzásegít az elektronikus közszolgáltatások megismeréséhez, a digitális világban történő eligazodáshoz, az ezeket szolgáló eszközök alkalmazásához.</t>
    </r>
  </si>
  <si>
    <t>A hagyományos közösségi kulturális értékek átörökítése feltételeinek biztosítása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</si>
  <si>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helytörténettel, a népművészettel, a népi iparművészettel és a település szellemi kulturális örökségével kapcsolatos csoportot, szakkört, klubot működtet, támogatja a művelődő közösségek ezirányú munkáját,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</si>
  <si>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részt vesz a helyi művelődési szokások gondozásában, gazdagításában, értéktárak kialakításában, gondozásában, a települési értékeket bemutató és népszerűsítő programokat, tevékenységeket, szolgáltatásokat szervez, és támogatja azok megvalósítását,</t>
    </r>
  </si>
  <si>
    <r>
      <t>c)</t>
    </r>
    <r>
      <rPr>
        <sz val="11"/>
        <color theme="1"/>
        <rFont val="Calibri"/>
        <family val="2"/>
        <charset val="238"/>
        <scheme val="minor"/>
      </rPr>
      <t xml:space="preserve"> az anyanyelvápolás érdekében programokat, tevékenységeket, szolgáltatásokat szervez, támogatja a művelődő közösségek ezirányú munkáját,</t>
    </r>
  </si>
  <si>
    <r>
      <t>d)</t>
    </r>
    <r>
      <rPr>
        <sz val="11"/>
        <color theme="1"/>
        <rFont val="Calibri"/>
        <family val="2"/>
        <charset val="238"/>
        <scheme val="minor"/>
      </rPr>
      <t xml:space="preserve"> a nemzeti, az európai és az egyetemes kultúra, továbbá a külhoni nemzetrészek kulturális értékeinek megismertetése érdekében programokat, tevékenységeket, szolgáltatásokat szervez, támogatja azok megvalósítását,</t>
    </r>
  </si>
  <si>
    <r>
      <t>e)</t>
    </r>
    <r>
      <rPr>
        <sz val="11"/>
        <color theme="1"/>
        <rFont val="Calibri"/>
        <family val="2"/>
        <charset val="238"/>
        <scheme val="minor"/>
      </rPr>
      <t xml:space="preserve"> a helyi vagy térségi nemzetiségi vagy kisebbségi közösségek bevonásával a nemzetiségi és más kisebbségi kultúra értékeinek megismertetése érdekében programokat, tevékenységeket, szolgáltatásokat szervez, támogatja azok megvalósítását, valamint</t>
    </r>
  </si>
  <si>
    <r>
      <t>f)</t>
    </r>
    <r>
      <rPr>
        <sz val="11"/>
        <color theme="1"/>
        <rFont val="Calibri"/>
        <family val="2"/>
        <charset val="238"/>
        <scheme val="minor"/>
      </rPr>
      <t xml:space="preserve"> az ünnepek kultúrájának gondozása érdekében a helyi szokások figyelembevételével, a művelődő közösségek, illetve a hagyományos közösségi kulturális értékek átörökítésével foglalkozó közösségek bevonásával szervezi az állami, a nemzeti, a társadalmi és településhez kötődő ünnepek helyi alkalmait, támogatja azok megvalósítását.</t>
    </r>
  </si>
  <si>
    <t>Az amatőr alkotó- és előadó-művészeti tevékenység feltételeinek biztosítása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</si>
  <si>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képzőművészet, a zeneművészet, a táncművészet, a színház- és bábművészet, a versmondás, a film- és médiaművészetek, az irodalom területén tevékenységet folytató amatőrművészeti csoportot, szakkört, klubot szervez, elősegíti azok létrejöttét, támogatja azok működését,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</si>
  <si>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az </t>
    </r>
    <r>
      <rPr>
        <i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pont szerinti közösségek tevékenységének támogatása érdekében szakmai és infrastrukturális támogatást nyújt.</t>
    </r>
  </si>
  <si>
    <t>A tehetséggondozás és -fejlesztés feltételeinek biztosítása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</si>
  <si>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településen élő vagy tanuló hátrányos helyzetű személyek tehetségének kibontakoztatása, kompetenciáinak fejlesztése érdekében művészeti és egyéb foglalkozásokat, szakköröket, klubokat működtet, támogatja azok megvalósítását,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</si>
  <si>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felzárkóztatást segítő tanórán kívüli foglalkozásokat biztosít.</t>
    </r>
  </si>
  <si>
    <t>Kulturális alapú gazdaságfejlesztés</t>
  </si>
  <si>
    <t>Település neve</t>
  </si>
  <si>
    <t>Tárgyév</t>
  </si>
  <si>
    <t>Közművelődési intézmény neve</t>
  </si>
  <si>
    <t>Jóváhagyási záradék</t>
  </si>
  <si>
    <t>célja</t>
  </si>
  <si>
    <t>Helyszín biztosítása a művelődő közösségnek a rendszeres és alkalomszerű művelődési, közösségi tevékenység végzéséhez.</t>
  </si>
  <si>
    <t>Adminisztrációs, irodatechnikai támogatás, információ szolgáltatás a művelődő közösség számára.</t>
  </si>
  <si>
    <r>
      <t xml:space="preserve">Fórum szervezése a Közművelődési Kerekasztal bevonásával, a művelődő közösségek vezetőinek részvételével, </t>
    </r>
    <r>
      <rPr>
        <sz val="11"/>
        <color theme="1"/>
        <rFont val="Calibri"/>
        <family val="2"/>
        <charset val="238"/>
        <scheme val="minor"/>
      </rPr>
      <t>ahol a művelődő közösségek megfogalmazhatják a feladatellátással kapcsolatos észrevételeiket, javaslataikat</t>
    </r>
  </si>
  <si>
    <t>Kitöltő telefonszáma</t>
  </si>
  <si>
    <t>Kitöltő e-mail címe</t>
  </si>
  <si>
    <t>megtervezésében, megvalósításában és értékelésében a helyi lakosság részvételi módja</t>
  </si>
  <si>
    <t>Kitöltő neve és beosztása</t>
  </si>
  <si>
    <t xml:space="preserve">Szolgáltatási terv előlap </t>
  </si>
  <si>
    <r>
      <t xml:space="preserve">A Kultv. 76. § (3) bekezdés </t>
    </r>
    <r>
      <rPr>
        <i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pontja szerinti közművelődési alapszolgáltatást a feladatellátó felsőfokú közművelődési szakképzettséggel vagy közösségi és civil fejlesztő szakember szakképzettséggel, képesítéssel, tanúsítvánnyal vagy szakmai tapasztalattal rendelkező szakember bevonásával valósítja meg.</t>
    </r>
  </si>
  <si>
    <t>Bemutatkozási lehetőségek teremtése a művelődő közösség számára.</t>
  </si>
  <si>
    <r>
      <t>e)</t>
    </r>
    <r>
      <rPr>
        <sz val="11"/>
        <color theme="1"/>
        <rFont val="Calibri"/>
        <family val="2"/>
        <charset val="238"/>
        <scheme val="minor"/>
      </rPr>
      <t xml:space="preserve"> ismeretterjesztő alkalmakat szervez, támogatja azok megvalósítását és ismeretszerző lehetőségeket teremt</t>
    </r>
  </si>
  <si>
    <r>
      <rPr>
        <b/>
        <sz val="11"/>
        <color theme="1"/>
        <rFont val="Times New Roman"/>
        <family val="1"/>
        <charset val="238"/>
      </rPr>
      <t>résztvevők tervezett száma</t>
    </r>
    <r>
      <rPr>
        <b/>
        <i/>
        <sz val="11"/>
        <color theme="1"/>
        <rFont val="Times New Roman"/>
        <family val="1"/>
        <charset val="238"/>
      </rPr>
      <t xml:space="preserve"> (fő)</t>
    </r>
  </si>
  <si>
    <r>
      <t>c)</t>
    </r>
    <r>
      <rPr>
        <b/>
        <sz val="11"/>
        <color theme="1"/>
        <rFont val="Times New Roman"/>
        <family val="1"/>
        <charset val="238"/>
      </rPr>
      <t xml:space="preserve"> az egész életre kiterjedő tanulás feltételeinek biztosítása</t>
    </r>
  </si>
  <si>
    <t>Budapest Főváros XI. kerület Újbuda</t>
  </si>
  <si>
    <t>A közművelődési alapszolgáltatás ellátásának módja</t>
  </si>
  <si>
    <t>Felelős vezető neve</t>
  </si>
  <si>
    <t>Szakmai vezető neve</t>
  </si>
  <si>
    <t xml:space="preserve">Ellátott alapszolgáltatások </t>
  </si>
  <si>
    <t>ingyenes/térítéses</t>
  </si>
  <si>
    <t>rendszeressége vagy tervezett időpontja, időtartama</t>
  </si>
  <si>
    <t>Közművelődési alapszolgáltatások 
Kultv. 76. § (3)</t>
  </si>
  <si>
    <t>tevékenység megnevezése</t>
  </si>
  <si>
    <t>Közművelődési intézmény címe</t>
  </si>
  <si>
    <t>Budapest Főváros XI. kerület Újbuda Önkormányzata Kulturális és Köznevelési Bizottsága  a szolgáltatási tervet a munkaterv részeként a jóváhagyta. A határozat száma:</t>
  </si>
  <si>
    <t>Antal Nikolett ügyvezető</t>
  </si>
  <si>
    <r>
      <t>a)</t>
    </r>
    <r>
      <rPr>
        <sz val="11"/>
        <rFont val="Calibri"/>
        <family val="2"/>
        <charset val="238"/>
        <scheme val="minor"/>
      </rPr>
      <t xml:space="preserve"> a helyi szellemi, épített és természeti örökségre építő közösségi és kreatív gazdaságot fejlesztő programokat, tevékenységeket és szolgáltatásokat szervez, támogatja azok megvalósítását,</t>
    </r>
  </si>
  <si>
    <r>
      <t>b)</t>
    </r>
    <r>
      <rPr>
        <sz val="11"/>
        <rFont val="Calibri"/>
        <family val="2"/>
        <charset val="238"/>
        <scheme val="minor"/>
      </rPr>
      <t xml:space="preserve"> az egyéni és közösségi tudást és kreativitást erőforrásként értelmező és használó helyi gazdaságot fejlesztő programokat kezdeményez, támogatja azok megvalósítását,</t>
    </r>
  </si>
  <si>
    <r>
      <t>c)</t>
    </r>
    <r>
      <rPr>
        <sz val="11"/>
        <rFont val="Calibri"/>
        <family val="2"/>
        <charset val="238"/>
        <scheme val="minor"/>
      </rPr>
      <t xml:space="preserve"> a kulturális terület- és településfejlesztéssel, helyi vállalkozás- és termékfejlesztéssel, kreatív iparral, a kulturális turizmussal kapcsolatos programokat, tevékenységeket, szolgáltatásokat szervez, támogatja azok megvalósulását,</t>
    </r>
  </si>
  <si>
    <r>
      <t>d)</t>
    </r>
    <r>
      <rPr>
        <sz val="11"/>
        <rFont val="Calibri"/>
        <family val="2"/>
        <charset val="238"/>
        <scheme val="minor"/>
      </rPr>
      <t xml:space="preserve"> hozzásegít az információs és kommunikációs technológiák, a digitalizáció kulturális alapú használatához.</t>
    </r>
  </si>
  <si>
    <r>
      <t>g)</t>
    </r>
    <r>
      <rPr>
        <b/>
        <sz val="11"/>
        <color theme="1"/>
        <rFont val="Times New Roman"/>
        <family val="1"/>
        <charset val="238"/>
      </rPr>
      <t xml:space="preserve"> kulturális alapú gazdaságfejlesztés</t>
    </r>
  </si>
  <si>
    <t>Adaptér</t>
  </si>
  <si>
    <t>1111 Budapest, Bercsényi utca 10. (és Lágymányosi utca 5. - Műhely)</t>
  </si>
  <si>
    <t>Petrik Alexandra, Adaptér vezető</t>
  </si>
  <si>
    <t>petrik.alexandra@ujbudakozpont.hu</t>
  </si>
  <si>
    <t>saját szervezés</t>
  </si>
  <si>
    <t>térítéses</t>
  </si>
  <si>
    <t>térítésmentes</t>
  </si>
  <si>
    <t>Ismeretterjesztés, fejlődési vágy felkeltése</t>
  </si>
  <si>
    <t>átlagosan heti 2 alkalommal</t>
  </si>
  <si>
    <t>térítéses vagy térítésmentes</t>
  </si>
  <si>
    <t>évi 6 alkalommal</t>
  </si>
  <si>
    <t>Társadalmi, ökológiai, technológiai témákban kiadványok szerkesztése, terjesztése</t>
  </si>
  <si>
    <t>Ismeretterjesztés, tudásátadás</t>
  </si>
  <si>
    <t>évi 2-4 alkalommal</t>
  </si>
  <si>
    <t>20 héten keresztül</t>
  </si>
  <si>
    <t>Az Adaptér kontérek látogathatósága, a bennük található ismeretterjesztő, készségfejlesztő játékos élményelemek biztosítása</t>
  </si>
  <si>
    <t>Társadalmi, ökológiai, pszichológiai, technológiai témákban indított nyitott kurzusok</t>
  </si>
  <si>
    <t>Társadalmi, ökológiai, pszichológiai, technológiai témákban szervezett nyílt programok</t>
  </si>
  <si>
    <t>Ingyenesen elérhető, informatív podcastek gyártása, publikálása</t>
  </si>
  <si>
    <t>havi 2 alkalommal</t>
  </si>
  <si>
    <t>Tudástár anyagok online közzététele</t>
  </si>
  <si>
    <t>havi 1 alkalommal</t>
  </si>
  <si>
    <t>Készségfejlesztés, alkotási vágy kiélésének támogatása, segítése</t>
  </si>
  <si>
    <t>Az Adaptér műhely használatának felügyelet és segítség melletti biztosítása szervezett keretek között</t>
  </si>
  <si>
    <t>évi 20 alkalommal</t>
  </si>
  <si>
    <t>Újbudai Startup verseny lebonyolítása</t>
  </si>
  <si>
    <t>Saját társasjáték gyártása és értékesítése</t>
  </si>
  <si>
    <t>Tábor szervezése gyerekeknek</t>
  </si>
  <si>
    <t>Olyan alkotótábor szervezése 8-14 éves gyerekeknek, amely során tanulhatnak, alkothatnak digitális és analóg módon is.</t>
  </si>
  <si>
    <t>évi 1 alkalommal</t>
  </si>
  <si>
    <t>egész évben</t>
  </si>
  <si>
    <t>május</t>
  </si>
  <si>
    <t>A verseny megújítása olyan módon, hogy jobban illeszkedjen a megváltozott igényekhez és startup környezethez. Ezzel együtt támogatva az újbudai innovációt és az innovatív fiatalokat</t>
  </si>
  <si>
    <t>Közművelődési megállapodással működtetett intézmény (önkormányzati alapítású nonprofit kft.)</t>
  </si>
  <si>
    <t>06-30-612-7650</t>
  </si>
  <si>
    <t>Stabil bevételi forrás teremtése, miközben kihasználjuk az eszközpark adta lehetőséget, és még értéket is képviselünk a játékok témáival, előállítási módjával</t>
  </si>
  <si>
    <t>Adaptér – Szolgáltatási terv 2025</t>
  </si>
  <si>
    <t>f) a tehetséggondozás és -fejlesztés feltételeinek biztosítása</t>
  </si>
  <si>
    <t>Kultv. 76. § (3) bekezdés c) f)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</si>
</sst>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5" xfId="0" applyFont="1" applyBorder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4" fillId="0" borderId="3" xfId="0" applyFont="1" applyBorder="1" applyAlignment="1">
      <alignment horizontal="justify" vertical="center"/>
    </xf>
    <xf numFmtId="0" fontId="14" fillId="0" borderId="4" xfId="0" applyFont="1" applyBorder="1" applyAlignment="1">
      <alignment horizontal="justify" vertical="center"/>
    </xf>
    <xf numFmtId="0" fontId="14" fillId="0" borderId="5" xfId="0" applyFont="1" applyBorder="1" applyAlignment="1">
      <alignment horizontal="justify" vertical="center"/>
    </xf>
    <xf numFmtId="3" fontId="1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0" fillId="2" borderId="1" xfId="1" applyFill="1" applyBorder="1" applyAlignment="1">
      <alignment vertical="center" wrapText="1"/>
    </xf>
    <xf numFmtId="0" fontId="8" fillId="0" borderId="1" xfId="0" quotePrefix="1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rik.alexandra@ujbudakozpont.h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="90" zoomScaleNormal="90" zoomScaleSheetLayoutView="90" workbookViewId="0">
      <selection activeCell="B7" sqref="B7"/>
    </sheetView>
  </sheetViews>
  <sheetFormatPr defaultColWidth="9.140625" defaultRowHeight="15" x14ac:dyDescent="0.25"/>
  <cols>
    <col min="1" max="1" width="62.140625" style="2" customWidth="1"/>
    <col min="2" max="2" width="107.7109375" style="2" customWidth="1"/>
    <col min="3" max="16384" width="9.140625" style="1"/>
  </cols>
  <sheetData>
    <row r="1" spans="1:2" ht="32.25" customHeight="1" x14ac:dyDescent="0.25">
      <c r="A1" s="39" t="s">
        <v>42</v>
      </c>
      <c r="B1" s="39"/>
    </row>
    <row r="2" spans="1:2" ht="18.75" x14ac:dyDescent="0.25">
      <c r="A2" s="13" t="s">
        <v>31</v>
      </c>
      <c r="B2" s="13">
        <v>2025</v>
      </c>
    </row>
    <row r="3" spans="1:2" ht="18.75" x14ac:dyDescent="0.25">
      <c r="A3" s="14" t="s">
        <v>30</v>
      </c>
      <c r="B3" s="15" t="s">
        <v>48</v>
      </c>
    </row>
    <row r="4" spans="1:2" ht="21" customHeight="1" x14ac:dyDescent="0.25">
      <c r="A4" s="14" t="s">
        <v>49</v>
      </c>
      <c r="B4" s="15" t="s">
        <v>98</v>
      </c>
    </row>
    <row r="5" spans="1:2" ht="18.75" x14ac:dyDescent="0.25">
      <c r="A5" s="14" t="s">
        <v>32</v>
      </c>
      <c r="B5" s="35" t="s">
        <v>65</v>
      </c>
    </row>
    <row r="6" spans="1:2" ht="18.75" x14ac:dyDescent="0.25">
      <c r="A6" s="14" t="s">
        <v>57</v>
      </c>
      <c r="B6" s="35" t="s">
        <v>66</v>
      </c>
    </row>
    <row r="7" spans="1:2" ht="18.75" x14ac:dyDescent="0.25">
      <c r="A7" s="14" t="s">
        <v>52</v>
      </c>
      <c r="B7" s="15" t="s">
        <v>103</v>
      </c>
    </row>
    <row r="8" spans="1:2" ht="18.75" x14ac:dyDescent="0.25">
      <c r="A8" s="14" t="s">
        <v>50</v>
      </c>
      <c r="B8" s="15" t="s">
        <v>59</v>
      </c>
    </row>
    <row r="9" spans="1:2" ht="18.75" x14ac:dyDescent="0.25">
      <c r="A9" s="14" t="s">
        <v>51</v>
      </c>
      <c r="B9" s="15" t="s">
        <v>59</v>
      </c>
    </row>
    <row r="10" spans="1:2" ht="18.75" x14ac:dyDescent="0.25">
      <c r="A10" s="15" t="s">
        <v>41</v>
      </c>
      <c r="B10" s="35" t="s">
        <v>67</v>
      </c>
    </row>
    <row r="11" spans="1:2" ht="18.75" x14ac:dyDescent="0.25">
      <c r="A11" s="14" t="s">
        <v>38</v>
      </c>
      <c r="B11" s="37" t="s">
        <v>99</v>
      </c>
    </row>
    <row r="12" spans="1:2" ht="18.75" x14ac:dyDescent="0.25">
      <c r="A12" s="14" t="s">
        <v>39</v>
      </c>
      <c r="B12" s="36" t="s">
        <v>68</v>
      </c>
    </row>
    <row r="13" spans="1:2" ht="18.75" x14ac:dyDescent="0.25">
      <c r="A13" s="16"/>
      <c r="B13" s="16"/>
    </row>
    <row r="14" spans="1:2" ht="21" customHeight="1" x14ac:dyDescent="0.25">
      <c r="A14" s="17" t="s">
        <v>33</v>
      </c>
      <c r="B14" s="16"/>
    </row>
    <row r="15" spans="1:2" ht="79.5" customHeight="1" x14ac:dyDescent="0.3">
      <c r="A15" s="30" t="s">
        <v>58</v>
      </c>
      <c r="B15" s="30"/>
    </row>
  </sheetData>
  <mergeCells count="1">
    <mergeCell ref="A1:B1"/>
  </mergeCells>
  <hyperlinks>
    <hyperlink ref="B12" r:id="rId1" xr:uid="{5400A69B-7598-4403-A7C8-4C90B81A25C9}"/>
  </hyperlinks>
  <pageMargins left="0.70866141732283472" right="0.70866141732283472" top="0.74803149606299213" bottom="0.74803149606299213" header="0.31496062992125984" footer="0.31496062992125984"/>
  <pageSetup paperSize="9" scale="7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zoomScale="110" zoomScaleNormal="110" workbookViewId="0">
      <selection activeCell="C10" sqref="C10"/>
    </sheetView>
  </sheetViews>
  <sheetFormatPr defaultColWidth="9.140625" defaultRowHeight="15" x14ac:dyDescent="0.25"/>
  <cols>
    <col min="1" max="1" width="41.5703125" style="11" customWidth="1"/>
    <col min="2" max="2" width="29.5703125" style="11" customWidth="1"/>
    <col min="3" max="3" width="25.5703125" style="21" customWidth="1"/>
    <col min="4" max="4" width="22.140625" style="22" customWidth="1"/>
    <col min="5" max="5" width="15.140625" style="12" customWidth="1"/>
    <col min="6" max="6" width="20.28515625" style="12" customWidth="1"/>
    <col min="7" max="7" width="20.5703125" style="19" customWidth="1"/>
    <col min="8" max="16384" width="9.140625" style="9"/>
  </cols>
  <sheetData>
    <row r="1" spans="1:7" ht="24.75" customHeight="1" thickBot="1" x14ac:dyDescent="0.3">
      <c r="A1" s="40" t="s">
        <v>101</v>
      </c>
      <c r="B1" s="41"/>
      <c r="C1" s="41"/>
      <c r="D1" s="41"/>
      <c r="E1" s="41"/>
      <c r="F1" s="41"/>
      <c r="G1" s="42"/>
    </row>
    <row r="2" spans="1:7" ht="84.75" customHeight="1" thickBot="1" x14ac:dyDescent="0.3">
      <c r="A2" s="23" t="s">
        <v>55</v>
      </c>
      <c r="B2" s="24" t="s">
        <v>56</v>
      </c>
      <c r="C2" s="25" t="s">
        <v>34</v>
      </c>
      <c r="D2" s="25" t="s">
        <v>54</v>
      </c>
      <c r="E2" s="26" t="s">
        <v>46</v>
      </c>
      <c r="F2" s="27" t="s">
        <v>40</v>
      </c>
      <c r="G2" s="28" t="s">
        <v>53</v>
      </c>
    </row>
    <row r="3" spans="1:7" ht="42" customHeight="1" x14ac:dyDescent="0.25">
      <c r="A3" s="43" t="s">
        <v>47</v>
      </c>
      <c r="B3" s="10" t="s">
        <v>81</v>
      </c>
      <c r="C3" s="20" t="s">
        <v>72</v>
      </c>
      <c r="D3" s="29" t="s">
        <v>73</v>
      </c>
      <c r="E3" s="34">
        <f>10*4*2*15</f>
        <v>1200</v>
      </c>
      <c r="F3" s="29" t="s">
        <v>69</v>
      </c>
      <c r="G3" s="29" t="s">
        <v>74</v>
      </c>
    </row>
    <row r="4" spans="1:7" ht="60" x14ac:dyDescent="0.25">
      <c r="A4" s="45"/>
      <c r="B4" s="10" t="s">
        <v>82</v>
      </c>
      <c r="C4" s="20" t="s">
        <v>72</v>
      </c>
      <c r="D4" s="29" t="s">
        <v>75</v>
      </c>
      <c r="E4" s="34">
        <f>6*60</f>
        <v>360</v>
      </c>
      <c r="F4" s="29" t="s">
        <v>69</v>
      </c>
      <c r="G4" s="29" t="s">
        <v>71</v>
      </c>
    </row>
    <row r="5" spans="1:7" ht="60" x14ac:dyDescent="0.25">
      <c r="A5" s="45"/>
      <c r="B5" s="10" t="s">
        <v>76</v>
      </c>
      <c r="C5" s="20" t="s">
        <v>77</v>
      </c>
      <c r="D5" s="29" t="s">
        <v>78</v>
      </c>
      <c r="E5" s="34">
        <v>600</v>
      </c>
      <c r="F5" s="29" t="s">
        <v>69</v>
      </c>
      <c r="G5" s="29" t="s">
        <v>71</v>
      </c>
    </row>
    <row r="6" spans="1:7" ht="69.599999999999994" customHeight="1" x14ac:dyDescent="0.25">
      <c r="A6" s="45"/>
      <c r="B6" s="10" t="s">
        <v>80</v>
      </c>
      <c r="C6" s="20" t="s">
        <v>72</v>
      </c>
      <c r="D6" s="29" t="s">
        <v>79</v>
      </c>
      <c r="E6" s="34">
        <v>12000</v>
      </c>
      <c r="F6" s="29" t="s">
        <v>69</v>
      </c>
      <c r="G6" s="29" t="s">
        <v>71</v>
      </c>
    </row>
    <row r="7" spans="1:7" ht="29.25" customHeight="1" x14ac:dyDescent="0.25">
      <c r="A7" s="45"/>
      <c r="B7" s="10" t="s">
        <v>83</v>
      </c>
      <c r="C7" s="20" t="s">
        <v>72</v>
      </c>
      <c r="D7" s="29" t="s">
        <v>84</v>
      </c>
      <c r="E7" s="34">
        <f>2*12*1000</f>
        <v>24000</v>
      </c>
      <c r="F7" s="29" t="s">
        <v>69</v>
      </c>
      <c r="G7" s="29" t="s">
        <v>71</v>
      </c>
    </row>
    <row r="8" spans="1:7" ht="30" x14ac:dyDescent="0.25">
      <c r="A8" s="45"/>
      <c r="B8" s="10" t="s">
        <v>85</v>
      </c>
      <c r="C8" s="20" t="s">
        <v>72</v>
      </c>
      <c r="D8" s="29" t="s">
        <v>86</v>
      </c>
      <c r="E8" s="34">
        <f>12*500</f>
        <v>6000</v>
      </c>
      <c r="F8" s="29" t="s">
        <v>69</v>
      </c>
      <c r="G8" s="29" t="s">
        <v>71</v>
      </c>
    </row>
    <row r="9" spans="1:7" ht="60" x14ac:dyDescent="0.25">
      <c r="A9" s="46" t="s">
        <v>102</v>
      </c>
      <c r="B9" s="38" t="s">
        <v>88</v>
      </c>
      <c r="C9" s="20" t="s">
        <v>87</v>
      </c>
      <c r="D9" s="29" t="s">
        <v>89</v>
      </c>
      <c r="E9" s="34">
        <f>20*20</f>
        <v>400</v>
      </c>
      <c r="F9" s="29" t="s">
        <v>69</v>
      </c>
      <c r="G9" s="29" t="s">
        <v>70</v>
      </c>
    </row>
    <row r="10" spans="1:7" ht="75" x14ac:dyDescent="0.25">
      <c r="A10" s="47"/>
      <c r="B10" s="10" t="s">
        <v>92</v>
      </c>
      <c r="C10" s="20" t="s">
        <v>93</v>
      </c>
      <c r="D10" s="18" t="s">
        <v>94</v>
      </c>
      <c r="E10" s="34">
        <v>24</v>
      </c>
      <c r="F10" s="29" t="s">
        <v>69</v>
      </c>
      <c r="G10" s="29" t="s">
        <v>70</v>
      </c>
    </row>
    <row r="11" spans="1:7" ht="105" x14ac:dyDescent="0.25">
      <c r="A11" s="43" t="s">
        <v>64</v>
      </c>
      <c r="B11" s="10" t="s">
        <v>91</v>
      </c>
      <c r="C11" s="20" t="s">
        <v>100</v>
      </c>
      <c r="D11" s="18" t="s">
        <v>95</v>
      </c>
      <c r="E11" s="34">
        <v>200</v>
      </c>
      <c r="F11" s="29" t="s">
        <v>69</v>
      </c>
      <c r="G11" s="29" t="s">
        <v>70</v>
      </c>
    </row>
    <row r="12" spans="1:7" ht="120" x14ac:dyDescent="0.25">
      <c r="A12" s="44"/>
      <c r="B12" s="10" t="s">
        <v>90</v>
      </c>
      <c r="C12" s="20" t="s">
        <v>97</v>
      </c>
      <c r="D12" s="18" t="s">
        <v>96</v>
      </c>
      <c r="E12" s="34">
        <v>100</v>
      </c>
      <c r="F12" s="29" t="s">
        <v>69</v>
      </c>
      <c r="G12" s="18" t="s">
        <v>71</v>
      </c>
    </row>
  </sheetData>
  <mergeCells count="4">
    <mergeCell ref="A1:G1"/>
    <mergeCell ref="A11:A12"/>
    <mergeCell ref="A3:A8"/>
    <mergeCell ref="A9:A10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33"/>
  <sheetViews>
    <sheetView topLeftCell="A5" zoomScale="90" zoomScaleNormal="90" zoomScaleSheetLayoutView="50" workbookViewId="0">
      <selection activeCell="B39" sqref="B39"/>
    </sheetView>
  </sheetViews>
  <sheetFormatPr defaultColWidth="9.140625" defaultRowHeight="15" x14ac:dyDescent="0.25"/>
  <cols>
    <col min="1" max="1" width="66.140625" style="2" customWidth="1"/>
    <col min="2" max="2" width="148.5703125" style="2" customWidth="1"/>
    <col min="3" max="16384" width="9.140625" style="1"/>
  </cols>
  <sheetData>
    <row r="1" spans="1:2" ht="30" x14ac:dyDescent="0.25">
      <c r="A1" s="48" t="s">
        <v>0</v>
      </c>
      <c r="B1" s="3" t="s">
        <v>43</v>
      </c>
    </row>
    <row r="2" spans="1:2" x14ac:dyDescent="0.25">
      <c r="A2" s="53"/>
      <c r="B2" s="4" t="s">
        <v>35</v>
      </c>
    </row>
    <row r="3" spans="1:2" x14ac:dyDescent="0.25">
      <c r="A3" s="53"/>
      <c r="B3" s="4" t="s">
        <v>44</v>
      </c>
    </row>
    <row r="4" spans="1:2" x14ac:dyDescent="0.25">
      <c r="A4" s="53"/>
      <c r="B4" s="4" t="s">
        <v>36</v>
      </c>
    </row>
    <row r="5" spans="1:2" ht="30.75" thickBot="1" x14ac:dyDescent="0.3">
      <c r="A5" s="49"/>
      <c r="B5" s="5" t="s">
        <v>37</v>
      </c>
    </row>
    <row r="6" spans="1:2" ht="30" x14ac:dyDescent="0.25">
      <c r="A6" s="48" t="s">
        <v>1</v>
      </c>
      <c r="B6" s="6" t="s">
        <v>2</v>
      </c>
    </row>
    <row r="7" spans="1:2" x14ac:dyDescent="0.25">
      <c r="A7" s="53"/>
      <c r="B7" s="7" t="s">
        <v>3</v>
      </c>
    </row>
    <row r="8" spans="1:2" ht="30" x14ac:dyDescent="0.25">
      <c r="A8" s="53"/>
      <c r="B8" s="7" t="s">
        <v>4</v>
      </c>
    </row>
    <row r="9" spans="1:2" x14ac:dyDescent="0.25">
      <c r="A9" s="53"/>
      <c r="B9" s="7" t="s">
        <v>5</v>
      </c>
    </row>
    <row r="10" spans="1:2" ht="30" x14ac:dyDescent="0.25">
      <c r="A10" s="53"/>
      <c r="B10" s="7" t="s">
        <v>6</v>
      </c>
    </row>
    <row r="11" spans="1:2" x14ac:dyDescent="0.25">
      <c r="A11" s="53"/>
      <c r="B11" s="7" t="s">
        <v>7</v>
      </c>
    </row>
    <row r="12" spans="1:2" ht="30" x14ac:dyDescent="0.25">
      <c r="A12" s="53"/>
      <c r="B12" s="7" t="s">
        <v>8</v>
      </c>
    </row>
    <row r="13" spans="1:2" ht="15.75" thickBot="1" x14ac:dyDescent="0.3">
      <c r="A13" s="49"/>
      <c r="B13" s="8" t="s">
        <v>9</v>
      </c>
    </row>
    <row r="14" spans="1:2" x14ac:dyDescent="0.25">
      <c r="A14" s="48" t="s">
        <v>10</v>
      </c>
      <c r="B14" s="6" t="s">
        <v>11</v>
      </c>
    </row>
    <row r="15" spans="1:2" x14ac:dyDescent="0.25">
      <c r="A15" s="53"/>
      <c r="B15" s="7" t="s">
        <v>12</v>
      </c>
    </row>
    <row r="16" spans="1:2" x14ac:dyDescent="0.25">
      <c r="A16" s="53"/>
      <c r="B16" s="7" t="s">
        <v>13</v>
      </c>
    </row>
    <row r="17" spans="1:2" x14ac:dyDescent="0.25">
      <c r="A17" s="53"/>
      <c r="B17" s="7" t="s">
        <v>14</v>
      </c>
    </row>
    <row r="18" spans="1:2" x14ac:dyDescent="0.25">
      <c r="A18" s="53"/>
      <c r="B18" s="7" t="s">
        <v>45</v>
      </c>
    </row>
    <row r="19" spans="1:2" ht="15.75" thickBot="1" x14ac:dyDescent="0.3">
      <c r="A19" s="49"/>
      <c r="B19" s="8" t="s">
        <v>15</v>
      </c>
    </row>
    <row r="20" spans="1:2" ht="30" x14ac:dyDescent="0.25">
      <c r="A20" s="48" t="s">
        <v>16</v>
      </c>
      <c r="B20" s="6" t="s">
        <v>17</v>
      </c>
    </row>
    <row r="21" spans="1:2" ht="30" x14ac:dyDescent="0.25">
      <c r="A21" s="53"/>
      <c r="B21" s="7" t="s">
        <v>18</v>
      </c>
    </row>
    <row r="22" spans="1:2" x14ac:dyDescent="0.25">
      <c r="A22" s="53"/>
      <c r="B22" s="7" t="s">
        <v>19</v>
      </c>
    </row>
    <row r="23" spans="1:2" ht="30" x14ac:dyDescent="0.25">
      <c r="A23" s="53"/>
      <c r="B23" s="7" t="s">
        <v>20</v>
      </c>
    </row>
    <row r="24" spans="1:2" ht="30" x14ac:dyDescent="0.25">
      <c r="A24" s="53"/>
      <c r="B24" s="7" t="s">
        <v>21</v>
      </c>
    </row>
    <row r="25" spans="1:2" ht="45.75" thickBot="1" x14ac:dyDescent="0.3">
      <c r="A25" s="49"/>
      <c r="B25" s="8" t="s">
        <v>22</v>
      </c>
    </row>
    <row r="26" spans="1:2" ht="30" x14ac:dyDescent="0.25">
      <c r="A26" s="48" t="s">
        <v>23</v>
      </c>
      <c r="B26" s="6" t="s">
        <v>24</v>
      </c>
    </row>
    <row r="27" spans="1:2" ht="15.75" thickBot="1" x14ac:dyDescent="0.3">
      <c r="A27" s="49"/>
      <c r="B27" s="8" t="s">
        <v>25</v>
      </c>
    </row>
    <row r="28" spans="1:2" ht="30" x14ac:dyDescent="0.25">
      <c r="A28" s="48" t="s">
        <v>26</v>
      </c>
      <c r="B28" s="6" t="s">
        <v>27</v>
      </c>
    </row>
    <row r="29" spans="1:2" ht="15.75" thickBot="1" x14ac:dyDescent="0.3">
      <c r="A29" s="49"/>
      <c r="B29" s="8" t="s">
        <v>28</v>
      </c>
    </row>
    <row r="30" spans="1:2" ht="30" x14ac:dyDescent="0.25">
      <c r="A30" s="50" t="s">
        <v>29</v>
      </c>
      <c r="B30" s="31" t="s">
        <v>60</v>
      </c>
    </row>
    <row r="31" spans="1:2" ht="30" x14ac:dyDescent="0.25">
      <c r="A31" s="51"/>
      <c r="B31" s="32" t="s">
        <v>61</v>
      </c>
    </row>
    <row r="32" spans="1:2" ht="30" x14ac:dyDescent="0.25">
      <c r="A32" s="51"/>
      <c r="B32" s="32" t="s">
        <v>62</v>
      </c>
    </row>
    <row r="33" spans="1:2" ht="15.75" thickBot="1" x14ac:dyDescent="0.3">
      <c r="A33" s="52"/>
      <c r="B33" s="33" t="s">
        <v>63</v>
      </c>
    </row>
  </sheetData>
  <mergeCells count="7">
    <mergeCell ref="A28:A29"/>
    <mergeCell ref="A30:A33"/>
    <mergeCell ref="A1:A5"/>
    <mergeCell ref="A6:A13"/>
    <mergeCell ref="A14:A19"/>
    <mergeCell ref="A20:A25"/>
    <mergeCell ref="A26:A2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Előlap</vt:lpstr>
      <vt:lpstr>Szolgáltatási terv</vt:lpstr>
      <vt:lpstr>Alapszolgáltási feladatok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 József</dc:creator>
  <cp:lastModifiedBy>Farkas Zsolt</cp:lastModifiedBy>
  <cp:lastPrinted>2021-05-06T13:57:33Z</cp:lastPrinted>
  <dcterms:created xsi:type="dcterms:W3CDTF">2018-08-28T16:14:19Z</dcterms:created>
  <dcterms:modified xsi:type="dcterms:W3CDTF">2025-01-17T15:14:59Z</dcterms:modified>
</cp:coreProperties>
</file>